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activeTab="4"/>
  </bookViews>
  <sheets>
    <sheet name="1517367 субв." sheetId="1" r:id="rId1"/>
    <sheet name="1517367 ін.,ОТГ субв." sheetId="2" r:id="rId2"/>
    <sheet name="1517462" sheetId="3" r:id="rId3"/>
    <sheet name="1510180 (субв)" sheetId="4" r:id="rId4"/>
    <sheet name="спів. ДФРР" sheetId="5" r:id="rId5"/>
  </sheets>
  <definedNames/>
  <calcPr fullCalcOnLoad="1"/>
</workbook>
</file>

<file path=xl/sharedStrings.xml><?xml version="1.0" encoding="utf-8"?>
<sst xmlns="http://schemas.openxmlformats.org/spreadsheetml/2006/main" count="89" uniqueCount="37">
  <si>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</si>
  <si>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</si>
  <si>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</si>
  <si>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</si>
  <si>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</si>
  <si>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</si>
  <si>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</si>
  <si>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</si>
  <si>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Реконструкція стадіону Спеціалізованої дитячо-юнацької школи олімпійського резерву з футболу «Юність» по проспекту Перемоги, 110 в м. Чернігові</t>
  </si>
  <si>
    <t>Забезпечення опалення приміщеннь обєкта незавершеного будівництва Носівської ЗОШ І-ІІІ ст. №5 на 2017-2018 роки</t>
  </si>
  <si>
    <t>Експлуатаційне утримання автомобільних доріг загального користування місцевого значення</t>
  </si>
  <si>
    <t xml:space="preserve"> Спільне розпорядження ОДА та облради від 31.01.2019 №3, від 08.02.2019 №10</t>
  </si>
  <si>
    <t xml:space="preserve"> Спільне розпорядження ОДА та облради від 31.01.2019 №3</t>
  </si>
  <si>
    <t>Перелік видатків, які у 2019 році фінансуються за рахунок іншої субвенції, наданої Носівським міським бюджетом до загального фонду обласного бюджету по КПКВК 1510180</t>
  </si>
  <si>
    <t>Спільне розпорядження ОДА та облради від 31.01.2019 №3</t>
  </si>
  <si>
    <t>Перелік видатків, які у 2019 році надійшли на погашення кредиторської заборгованості зі співфінансування інвестиційних програм і проектів регіонального розвитку у сфері освіти, які реалізуються за рахунок коштів державного фонду регіонального розвитку  проводитися за рахунок співфінансування державного фонду регіонального розвитку</t>
  </si>
  <si>
    <t xml:space="preserve">Перелік видатків, які у 2019 році будуть проводитися за рахунок залишку субвенції та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</si>
  <si>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Перелік видатків, які у 2019 році фінансуються за рахунок залишку субвенції з державного бюджету місцевим бюджетам на здійснення заходів, спрямованих на розвиток системи охорони здоров"я у сільській місцевості, який склався на 01.01.2019 році по КПКВК 1517367</t>
  </si>
  <si>
    <t>Перелік видатків, які у 2019 році фінансуються за рахунок залишку іншої субвенції,  який склався на 01.01.2019 та іншої субвенції наданої місцевими бюджетами по КПКВК 1517367</t>
  </si>
  <si>
    <r>
      <t xml:space="preserve">Амбулаторія загальної практики сімейної медицини ( на 1-2 лікаря) по вул.Лесі Українки, 6в, в </t>
    </r>
    <r>
      <rPr>
        <b/>
        <sz val="8"/>
        <rFont val="Times New Roman"/>
        <family val="1"/>
      </rPr>
      <t>с.Бахмач</t>
    </r>
    <r>
      <rPr>
        <sz val="8"/>
        <rFont val="Times New Roman"/>
        <family val="1"/>
      </rPr>
      <t>, Бахмацького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</si>
  <si>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 в </t>
    </r>
    <r>
      <rPr>
        <b/>
        <sz val="8"/>
        <rFont val="Times New Roman"/>
        <family val="1"/>
      </rPr>
      <t>с.Журавка</t>
    </r>
    <r>
      <rPr>
        <sz val="8"/>
        <rFont val="Times New Roman"/>
        <family val="1"/>
      </rPr>
      <t>, Варвинського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</si>
  <si>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вул.Амосова, в </t>
    </r>
    <r>
      <rPr>
        <b/>
        <sz val="8"/>
        <rFont val="Times New Roman"/>
        <family val="1"/>
      </rPr>
      <t>с.Хоробичі</t>
    </r>
    <r>
      <rPr>
        <sz val="8"/>
        <rFont val="Times New Roman"/>
        <family val="1"/>
      </rPr>
      <t>, Городнянського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</si>
  <si>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вул.Центральній,4/1, в </t>
    </r>
    <r>
      <rPr>
        <b/>
        <sz val="8"/>
        <rFont val="Times New Roman"/>
        <family val="1"/>
      </rPr>
      <t>селищі Тростянець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</si>
  <si>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вул.Миру,190, в </t>
    </r>
    <r>
      <rPr>
        <b/>
        <sz val="8"/>
        <rFont val="Times New Roman"/>
        <family val="1"/>
      </rPr>
      <t>с.Грем"яч</t>
    </r>
    <r>
      <rPr>
        <sz val="8"/>
        <rFont val="Times New Roman"/>
        <family val="1"/>
      </rPr>
      <t>, Н-Сіверського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</si>
  <si>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вул.Перемоги,2Б, в </t>
    </r>
    <r>
      <rPr>
        <b/>
        <sz val="8"/>
        <rFont val="Times New Roman"/>
        <family val="1"/>
      </rPr>
      <t>с.Киїнка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</si>
  <si>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вул.Незалежності,28а, в </t>
    </r>
    <r>
      <rPr>
        <b/>
        <sz val="8"/>
        <rFont val="Times New Roman"/>
        <family val="1"/>
      </rPr>
      <t>с.Кобижча</t>
    </r>
    <r>
      <rPr>
        <sz val="8"/>
        <rFont val="Times New Roman"/>
        <family val="1"/>
      </rPr>
      <t>, Бобровицького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</si>
  <si>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вул.Шевченка,25, в </t>
    </r>
    <r>
      <rPr>
        <b/>
        <sz val="8"/>
        <rFont val="Times New Roman"/>
        <family val="1"/>
      </rPr>
      <t>с.Вертіївка</t>
    </r>
    <r>
      <rPr>
        <sz val="8"/>
        <rFont val="Times New Roman"/>
        <family val="1"/>
      </rPr>
      <t>, Ніжинського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</si>
  <si>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с.Високе</t>
    </r>
    <r>
      <rPr>
        <sz val="8"/>
        <rFont val="Times New Roman"/>
        <family val="1"/>
      </rPr>
      <t>,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</si>
  <si>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вул.Розумовських, в </t>
    </r>
    <r>
      <rPr>
        <b/>
        <sz val="8"/>
        <rFont val="Times New Roman"/>
        <family val="1"/>
      </rPr>
      <t>с.Лемеші</t>
    </r>
    <r>
      <rPr>
        <sz val="8"/>
        <rFont val="Times New Roman"/>
        <family val="1"/>
      </rPr>
      <t>, Козелецького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</si>
  <si>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вул.Кільцевій, в </t>
    </r>
    <r>
      <rPr>
        <b/>
        <sz val="8"/>
        <rFont val="Times New Roman"/>
        <family val="1"/>
      </rPr>
      <t>с.Нехаївка</t>
    </r>
    <r>
      <rPr>
        <sz val="8"/>
        <rFont val="Times New Roman"/>
        <family val="1"/>
      </rPr>
      <t>, Коропського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</si>
  <si>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вул.Шевченка,94, в </t>
    </r>
    <r>
      <rPr>
        <b/>
        <sz val="8"/>
        <rFont val="Times New Roman"/>
        <family val="1"/>
      </rPr>
      <t>с.Салтикова Дівиця</t>
    </r>
    <r>
      <rPr>
        <sz val="8"/>
        <rFont val="Times New Roman"/>
        <family val="1"/>
      </rPr>
      <t>, Куликівського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</si>
  <si>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вул.Молодіжній, в </t>
    </r>
    <r>
      <rPr>
        <b/>
        <sz val="8"/>
        <rFont val="Times New Roman"/>
        <family val="1"/>
      </rPr>
      <t>с.Стольне</t>
    </r>
    <r>
      <rPr>
        <sz val="8"/>
        <rFont val="Times New Roman"/>
        <family val="1"/>
      </rPr>
      <t>, Менського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</si>
  <si>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вул.Олександра Агеєва,51а, в </t>
    </r>
    <r>
      <rPr>
        <b/>
        <sz val="8"/>
        <rFont val="Times New Roman"/>
        <family val="1"/>
      </rPr>
      <t>смт Парафіївка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</si>
  <si>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вул.Квітковій,19, в </t>
    </r>
    <r>
      <rPr>
        <b/>
        <sz val="8"/>
        <rFont val="Times New Roman"/>
        <family val="1"/>
      </rPr>
      <t>с. Плиски</t>
    </r>
    <r>
      <rPr>
        <sz val="8"/>
        <rFont val="Times New Roman"/>
        <family val="1"/>
      </rPr>
      <t>, 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</si>
  <si>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вул.Шлях, в </t>
    </r>
    <r>
      <rPr>
        <b/>
        <sz val="8"/>
        <rFont val="Times New Roman"/>
        <family val="1"/>
      </rPr>
      <t>с. Чорнотичі</t>
    </r>
    <r>
      <rPr>
        <sz val="8"/>
        <rFont val="Times New Roman"/>
        <family val="1"/>
      </rPr>
      <t>,  Сосницького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</si>
  <si>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вул.Перемоги, в </t>
    </r>
    <r>
      <rPr>
        <b/>
        <sz val="8"/>
        <rFont val="Times New Roman"/>
        <family val="1"/>
      </rPr>
      <t>с. Тур"я</t>
    </r>
    <r>
      <rPr>
        <sz val="8"/>
        <rFont val="Times New Roman"/>
        <family val="1"/>
      </rPr>
      <t>,  Сновського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</si>
  <si>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смт Холми</t>
    </r>
    <r>
      <rPr>
        <sz val="8"/>
        <rFont val="Times New Roman"/>
        <family val="1"/>
      </rPr>
      <t>,  Корюківського району Чернігівської області - будівництво (в т.ч.оплата проектно-вишукувальних робіт та експертизи)</t>
    </r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</si>
</sst>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2"/>
    </font>
    <font>
      <b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27" fillId="0" borderId="10" xfId="0" applyFont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 vertical="center"/>
    </xf>
    <xf numFmtId="4" fontId="27" fillId="0" borderId="13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29" fillId="0" borderId="0" xfId="0" applyFont="1" applyAlignment="1">
      <alignment horizontal="center" wrapText="1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14" fontId="8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3" fontId="28" fillId="0" borderId="0" xfId="0" applyNumberFormat="1" applyFont="1" applyAlignment="1">
      <alignment horizontal="center" wrapText="1"/>
    </xf>
    <xf numFmtId="14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7"/>
  <dimension ref="A1:E31"/>
  <sheetViews>
    <sheetView view="pageBreakPreview" zoomScaleSheetLayoutView="100" workbookViewId="0" topLeftCell="A1">
      <pane ySplit="5" topLeftCell="BM9" activePane="bottomLeft" state="frozen"/>
      <selection pane="topLeft" activeCell="A1" sqref="A1"/>
      <selection pane="bottomLeft" activeCell="A7" sqref="A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22" t="s">
        <v>17</v>
      </c>
      <c r="B1" s="22"/>
      <c r="C1" s="22"/>
      <c r="D1" s="22"/>
    </row>
    <row r="2" spans="1:4" ht="45.75" customHeight="1">
      <c r="A2" s="24" t="s">
        <v>12</v>
      </c>
      <c r="B2" s="24"/>
      <c r="C2" s="24"/>
      <c r="D2" s="24"/>
    </row>
    <row r="3" spans="1:5" ht="19.5" customHeight="1">
      <c r="A3" s="23">
        <v>43549</v>
      </c>
      <c r="B3" s="24"/>
      <c r="C3" s="24"/>
      <c r="D3" s="24"/>
      <c r="E3" s="6"/>
    </row>
    <row r="4" spans="1:4" ht="12.75" customHeight="1">
      <c r="A4" s="21" t="s">
        <v>7</v>
      </c>
      <c r="B4" s="9" t="s">
        <v>0</v>
      </c>
      <c r="C4" s="9" t="s">
        <v>3</v>
      </c>
      <c r="D4" s="9" t="s">
        <v>5</v>
      </c>
    </row>
    <row r="5" spans="1:4" ht="12.75">
      <c r="A5" s="21"/>
      <c r="B5" s="10" t="s">
        <v>2</v>
      </c>
      <c r="C5" s="10" t="s">
        <v>1</v>
      </c>
      <c r="D5" s="10" t="s">
        <v>6</v>
      </c>
    </row>
    <row r="6" spans="1:5" ht="56.25">
      <c r="A6" s="14" t="s">
        <v>19</v>
      </c>
      <c r="B6" s="19">
        <v>3796161.23</v>
      </c>
      <c r="C6" s="15">
        <v>1083310</v>
      </c>
      <c r="D6" s="16">
        <f aca="true" t="shared" si="0" ref="D6:D23">B6-C6</f>
        <v>2712851.23</v>
      </c>
      <c r="E6" s="2"/>
    </row>
    <row r="7" spans="1:5" ht="56.25">
      <c r="A7" s="14" t="s">
        <v>20</v>
      </c>
      <c r="B7" s="19">
        <v>3791650</v>
      </c>
      <c r="C7" s="13"/>
      <c r="D7" s="8">
        <f t="shared" si="0"/>
        <v>3791650</v>
      </c>
      <c r="E7" s="2"/>
    </row>
    <row r="8" spans="1:5" ht="56.25">
      <c r="A8" s="14" t="s">
        <v>21</v>
      </c>
      <c r="B8" s="19">
        <v>3919450</v>
      </c>
      <c r="C8" s="13"/>
      <c r="D8" s="8">
        <f t="shared" si="0"/>
        <v>3919450</v>
      </c>
      <c r="E8" s="2"/>
    </row>
    <row r="9" spans="1:5" ht="56.25">
      <c r="A9" s="14" t="s">
        <v>22</v>
      </c>
      <c r="B9" s="19">
        <v>3795250</v>
      </c>
      <c r="C9" s="13"/>
      <c r="D9" s="8">
        <f t="shared" si="0"/>
        <v>3795250</v>
      </c>
      <c r="E9" s="2"/>
    </row>
    <row r="10" spans="1:5" ht="56.25">
      <c r="A10" s="14" t="s">
        <v>23</v>
      </c>
      <c r="B10" s="19">
        <v>3796150</v>
      </c>
      <c r="C10" s="13">
        <v>1037692</v>
      </c>
      <c r="D10" s="8">
        <f t="shared" si="0"/>
        <v>2758458</v>
      </c>
      <c r="E10" s="2"/>
    </row>
    <row r="11" spans="1:5" ht="56.25">
      <c r="A11" s="14" t="s">
        <v>24</v>
      </c>
      <c r="B11" s="19">
        <v>5582810.86</v>
      </c>
      <c r="C11" s="13">
        <v>1582197</v>
      </c>
      <c r="D11" s="8">
        <f t="shared" si="0"/>
        <v>4000613.8600000003</v>
      </c>
      <c r="E11" s="2"/>
    </row>
    <row r="12" spans="1:5" ht="56.25">
      <c r="A12" s="14" t="s">
        <v>25</v>
      </c>
      <c r="B12" s="19">
        <v>3790750</v>
      </c>
      <c r="C12" s="13">
        <v>1105608</v>
      </c>
      <c r="D12" s="8">
        <f t="shared" si="0"/>
        <v>2685142</v>
      </c>
      <c r="E12" s="2"/>
    </row>
    <row r="13" spans="1:5" ht="56.25">
      <c r="A13" s="14" t="s">
        <v>26</v>
      </c>
      <c r="B13" s="19">
        <v>5579200</v>
      </c>
      <c r="C13" s="13">
        <v>1580436</v>
      </c>
      <c r="D13" s="8">
        <f t="shared" si="0"/>
        <v>3998764</v>
      </c>
      <c r="E13" s="2"/>
    </row>
    <row r="14" spans="1:5" ht="56.25">
      <c r="A14" s="14" t="s">
        <v>27</v>
      </c>
      <c r="B14" s="19">
        <v>3919450</v>
      </c>
      <c r="C14" s="13"/>
      <c r="D14" s="8">
        <f t="shared" si="0"/>
        <v>3919450</v>
      </c>
      <c r="E14" s="2"/>
    </row>
    <row r="15" spans="1:5" ht="56.25">
      <c r="A15" s="14" t="s">
        <v>28</v>
      </c>
      <c r="B15" s="19">
        <v>3919450</v>
      </c>
      <c r="C15" s="13"/>
      <c r="D15" s="8">
        <f t="shared" si="0"/>
        <v>3919450</v>
      </c>
      <c r="E15" s="2"/>
    </row>
    <row r="16" spans="1:5" ht="56.25">
      <c r="A16" s="14" t="s">
        <v>29</v>
      </c>
      <c r="B16" s="19">
        <v>3793450</v>
      </c>
      <c r="C16" s="13">
        <v>1105785</v>
      </c>
      <c r="D16" s="8">
        <f t="shared" si="0"/>
        <v>2687665</v>
      </c>
      <c r="E16" s="2"/>
    </row>
    <row r="17" spans="1:5" ht="56.25">
      <c r="A17" s="14" t="s">
        <v>30</v>
      </c>
      <c r="B17" s="19">
        <v>3797950</v>
      </c>
      <c r="C17" s="13">
        <v>1118302</v>
      </c>
      <c r="D17" s="8">
        <f t="shared" si="0"/>
        <v>2679648</v>
      </c>
      <c r="E17" s="2"/>
    </row>
    <row r="18" spans="1:5" ht="56.25">
      <c r="A18" s="14" t="s">
        <v>31</v>
      </c>
      <c r="B18" s="19">
        <v>3791256.89</v>
      </c>
      <c r="C18" s="13">
        <v>1056108</v>
      </c>
      <c r="D18" s="8">
        <f t="shared" si="0"/>
        <v>2735148.89</v>
      </c>
      <c r="E18" s="2"/>
    </row>
    <row r="19" spans="1:5" ht="56.25">
      <c r="A19" s="14" t="s">
        <v>32</v>
      </c>
      <c r="B19" s="19">
        <v>5683870</v>
      </c>
      <c r="C19" s="13"/>
      <c r="D19" s="8">
        <f t="shared" si="0"/>
        <v>5683870</v>
      </c>
      <c r="E19" s="2"/>
    </row>
    <row r="20" spans="1:5" ht="56.25">
      <c r="A20" s="14" t="s">
        <v>33</v>
      </c>
      <c r="B20" s="19">
        <v>3789850</v>
      </c>
      <c r="C20" s="13"/>
      <c r="D20" s="8">
        <f t="shared" si="0"/>
        <v>3789850</v>
      </c>
      <c r="E20" s="2"/>
    </row>
    <row r="21" spans="1:5" ht="56.25">
      <c r="A21" s="14" t="s">
        <v>34</v>
      </c>
      <c r="B21" s="19">
        <v>3791650</v>
      </c>
      <c r="C21" s="13">
        <v>437895</v>
      </c>
      <c r="D21" s="8">
        <f t="shared" si="0"/>
        <v>3353755</v>
      </c>
      <c r="E21" s="2"/>
    </row>
    <row r="22" spans="1:5" ht="56.25">
      <c r="A22" s="14" t="s">
        <v>35</v>
      </c>
      <c r="B22" s="19">
        <v>3798850</v>
      </c>
      <c r="C22" s="13"/>
      <c r="D22" s="8">
        <f t="shared" si="0"/>
        <v>3798850</v>
      </c>
      <c r="E22" s="2"/>
    </row>
    <row r="23" spans="1:5" ht="56.25">
      <c r="A23" s="14" t="s">
        <v>36</v>
      </c>
      <c r="B23" s="19">
        <v>3788950</v>
      </c>
      <c r="C23" s="13"/>
      <c r="D23" s="8">
        <f t="shared" si="0"/>
        <v>3788950</v>
      </c>
      <c r="E23" s="2"/>
    </row>
    <row r="24" spans="1:4" ht="17.25" customHeight="1">
      <c r="A24" s="4" t="s">
        <v>4</v>
      </c>
      <c r="B24" s="3">
        <f>SUM(B6:B23)</f>
        <v>74126148.98</v>
      </c>
      <c r="C24" s="3">
        <f>SUM(C6:C23)</f>
        <v>10107333</v>
      </c>
      <c r="D24" s="3">
        <f>SUM(D6:D23)</f>
        <v>64018815.980000004</v>
      </c>
    </row>
    <row r="25" spans="1:4" ht="12.75">
      <c r="A25" s="1"/>
      <c r="B25" s="5"/>
      <c r="C25" s="20"/>
      <c r="D25" s="20"/>
    </row>
    <row r="27" spans="1:2" ht="12.75">
      <c r="A27" s="1"/>
      <c r="B27" s="11"/>
    </row>
    <row r="28" spans="1:2" ht="12.75">
      <c r="A28" s="1"/>
      <c r="B28" s="11"/>
    </row>
    <row r="29" spans="1:2" ht="12.75">
      <c r="A29" s="1"/>
      <c r="B29" s="11"/>
    </row>
    <row r="31" ht="12.75">
      <c r="B31" s="2"/>
    </row>
  </sheetData>
  <sheetProtection/>
  <mergeCells count="5">
    <mergeCell ref="C25:D25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6"/>
  <dimension ref="A1:E31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24" sqref="C24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2" t="s">
        <v>18</v>
      </c>
      <c r="B1" s="22"/>
      <c r="C1" s="22"/>
      <c r="D1" s="22"/>
    </row>
    <row r="2" spans="1:4" ht="45.75" customHeight="1">
      <c r="A2" s="24" t="s">
        <v>11</v>
      </c>
      <c r="B2" s="24"/>
      <c r="C2" s="24"/>
      <c r="D2" s="24"/>
    </row>
    <row r="3" spans="1:5" ht="19.5" customHeight="1">
      <c r="A3" s="23">
        <v>43549</v>
      </c>
      <c r="B3" s="24"/>
      <c r="C3" s="24"/>
      <c r="D3" s="24"/>
      <c r="E3" s="6"/>
    </row>
    <row r="4" spans="1:4" ht="12.75" customHeight="1">
      <c r="A4" s="21" t="s">
        <v>7</v>
      </c>
      <c r="B4" s="9" t="s">
        <v>0</v>
      </c>
      <c r="C4" s="9" t="s">
        <v>3</v>
      </c>
      <c r="D4" s="9" t="s">
        <v>5</v>
      </c>
    </row>
    <row r="5" spans="1:4" ht="12.75">
      <c r="A5" s="21"/>
      <c r="B5" s="10" t="s">
        <v>2</v>
      </c>
      <c r="C5" s="10" t="s">
        <v>1</v>
      </c>
      <c r="D5" s="10" t="s">
        <v>6</v>
      </c>
    </row>
    <row r="6" spans="1:5" ht="56.25">
      <c r="A6" s="14" t="s">
        <v>19</v>
      </c>
      <c r="B6" s="18">
        <v>569197.77</v>
      </c>
      <c r="C6" s="15">
        <v>120367</v>
      </c>
      <c r="D6" s="16">
        <f aca="true" t="shared" si="0" ref="D6:D23">B6-C6</f>
        <v>448830.77</v>
      </c>
      <c r="E6" s="2"/>
    </row>
    <row r="7" spans="1:5" ht="56.25">
      <c r="A7" s="14" t="s">
        <v>20</v>
      </c>
      <c r="B7" s="18">
        <v>575499</v>
      </c>
      <c r="C7" s="13"/>
      <c r="D7" s="8">
        <f t="shared" si="0"/>
        <v>575499</v>
      </c>
      <c r="E7" s="2"/>
    </row>
    <row r="8" spans="1:5" ht="56.25">
      <c r="A8" s="14" t="s">
        <v>21</v>
      </c>
      <c r="B8" s="18">
        <v>75680</v>
      </c>
      <c r="C8" s="13"/>
      <c r="D8" s="8">
        <f t="shared" si="0"/>
        <v>75680</v>
      </c>
      <c r="E8" s="2"/>
    </row>
    <row r="9" spans="1:5" ht="56.25">
      <c r="A9" s="14" t="s">
        <v>22</v>
      </c>
      <c r="B9" s="18">
        <v>552237</v>
      </c>
      <c r="C9" s="13"/>
      <c r="D9" s="8">
        <f t="shared" si="0"/>
        <v>552237</v>
      </c>
      <c r="E9" s="2"/>
    </row>
    <row r="10" spans="1:5" ht="56.25">
      <c r="A10" s="14" t="s">
        <v>23</v>
      </c>
      <c r="B10" s="18">
        <v>421790</v>
      </c>
      <c r="C10" s="13">
        <v>115299</v>
      </c>
      <c r="D10" s="8">
        <f t="shared" si="0"/>
        <v>306491</v>
      </c>
      <c r="E10" s="2"/>
    </row>
    <row r="11" spans="1:5" ht="56.25">
      <c r="A11" s="14" t="s">
        <v>24</v>
      </c>
      <c r="B11" s="18">
        <v>620799.14</v>
      </c>
      <c r="C11" s="13">
        <v>175799</v>
      </c>
      <c r="D11" s="8">
        <f t="shared" si="0"/>
        <v>445000.14</v>
      </c>
      <c r="E11" s="2"/>
    </row>
    <row r="12" spans="1:5" ht="56.25">
      <c r="A12" s="14" t="s">
        <v>25</v>
      </c>
      <c r="B12" s="18">
        <v>421190</v>
      </c>
      <c r="C12" s="13">
        <v>122845</v>
      </c>
      <c r="D12" s="8">
        <f t="shared" si="0"/>
        <v>298345</v>
      </c>
      <c r="E12" s="2"/>
    </row>
    <row r="13" spans="1:5" ht="56.25">
      <c r="A13" s="14" t="s">
        <v>26</v>
      </c>
      <c r="B13" s="18">
        <v>185973</v>
      </c>
      <c r="C13" s="13">
        <v>175604</v>
      </c>
      <c r="D13" s="8">
        <f t="shared" si="0"/>
        <v>10369</v>
      </c>
      <c r="E13" s="2"/>
    </row>
    <row r="14" spans="1:5" ht="56.25">
      <c r="A14" s="14" t="s">
        <v>27</v>
      </c>
      <c r="B14" s="18">
        <v>435500</v>
      </c>
      <c r="C14" s="13"/>
      <c r="D14" s="8">
        <f t="shared" si="0"/>
        <v>435500</v>
      </c>
      <c r="E14" s="2"/>
    </row>
    <row r="15" spans="1:5" ht="56.25">
      <c r="A15" s="14" t="s">
        <v>28</v>
      </c>
      <c r="B15" s="18">
        <v>491050</v>
      </c>
      <c r="C15" s="13"/>
      <c r="D15" s="8">
        <f t="shared" si="0"/>
        <v>491050</v>
      </c>
      <c r="E15" s="2"/>
    </row>
    <row r="16" spans="1:5" ht="56.25">
      <c r="A16" s="14" t="s">
        <v>29</v>
      </c>
      <c r="B16" s="18">
        <v>130000</v>
      </c>
      <c r="C16" s="13">
        <v>122865</v>
      </c>
      <c r="D16" s="8">
        <f t="shared" si="0"/>
        <v>7135</v>
      </c>
      <c r="E16" s="2"/>
    </row>
    <row r="17" spans="1:5" ht="56.25">
      <c r="A17" s="14" t="s">
        <v>30</v>
      </c>
      <c r="B17" s="18">
        <v>165706</v>
      </c>
      <c r="C17" s="13">
        <v>124255</v>
      </c>
      <c r="D17" s="8">
        <f t="shared" si="0"/>
        <v>41451</v>
      </c>
      <c r="E17" s="2"/>
    </row>
    <row r="18" spans="1:5" ht="56.25">
      <c r="A18" s="14" t="s">
        <v>31</v>
      </c>
      <c r="B18" s="18">
        <v>545924.24</v>
      </c>
      <c r="C18" s="13">
        <v>117345</v>
      </c>
      <c r="D18" s="8">
        <f t="shared" si="0"/>
        <v>428579.24</v>
      </c>
      <c r="E18" s="2"/>
    </row>
    <row r="19" spans="1:5" ht="56.25">
      <c r="A19" s="14" t="s">
        <v>32</v>
      </c>
      <c r="B19" s="13">
        <v>631540</v>
      </c>
      <c r="C19" s="13"/>
      <c r="D19" s="8">
        <f t="shared" si="0"/>
        <v>631540</v>
      </c>
      <c r="E19" s="2"/>
    </row>
    <row r="20" spans="1:5" ht="56.25">
      <c r="A20" s="14" t="s">
        <v>33</v>
      </c>
      <c r="B20" s="18">
        <v>555160</v>
      </c>
      <c r="C20" s="13"/>
      <c r="D20" s="8">
        <f t="shared" si="0"/>
        <v>555160</v>
      </c>
      <c r="E20" s="2"/>
    </row>
    <row r="21" spans="1:5" ht="56.25">
      <c r="A21" s="14" t="s">
        <v>34</v>
      </c>
      <c r="B21" s="18">
        <v>170000</v>
      </c>
      <c r="C21" s="13">
        <v>48655</v>
      </c>
      <c r="D21" s="8">
        <f t="shared" si="0"/>
        <v>121345</v>
      </c>
      <c r="E21" s="2"/>
    </row>
    <row r="22" spans="1:5" ht="56.25">
      <c r="A22" s="14" t="s">
        <v>35</v>
      </c>
      <c r="B22" s="18">
        <v>169901</v>
      </c>
      <c r="C22" s="13"/>
      <c r="D22" s="8">
        <f t="shared" si="0"/>
        <v>169901</v>
      </c>
      <c r="E22" s="2"/>
    </row>
    <row r="23" spans="1:5" ht="56.25">
      <c r="A23" s="14" t="s">
        <v>36</v>
      </c>
      <c r="B23" s="18">
        <v>0</v>
      </c>
      <c r="C23" s="13"/>
      <c r="D23" s="8">
        <f t="shared" si="0"/>
        <v>0</v>
      </c>
      <c r="E23" s="2"/>
    </row>
    <row r="24" spans="1:4" ht="17.25" customHeight="1">
      <c r="A24" s="4" t="s">
        <v>4</v>
      </c>
      <c r="B24" s="3">
        <f>SUM(B6:B23)</f>
        <v>6717147.15</v>
      </c>
      <c r="C24" s="3">
        <f>SUM(C6:C23)</f>
        <v>1123034</v>
      </c>
      <c r="D24" s="3">
        <f>SUM(D6:D23)</f>
        <v>5594113.15</v>
      </c>
    </row>
    <row r="25" spans="1:4" ht="12.75">
      <c r="A25" s="1"/>
      <c r="B25" s="5"/>
      <c r="C25" s="20"/>
      <c r="D25" s="20"/>
    </row>
    <row r="27" spans="1:2" ht="12.75">
      <c r="A27" s="1"/>
      <c r="B27" s="11"/>
    </row>
    <row r="28" spans="1:2" ht="12.75">
      <c r="A28" s="1"/>
      <c r="B28" s="11"/>
    </row>
    <row r="29" spans="1:2" ht="12.75">
      <c r="A29" s="1"/>
      <c r="B29" s="11"/>
    </row>
    <row r="31" ht="12.75">
      <c r="B31" s="2"/>
    </row>
  </sheetData>
  <sheetProtection/>
  <mergeCells count="5">
    <mergeCell ref="C25:D25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0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2.5" customHeight="1">
      <c r="A1" s="27" t="s">
        <v>16</v>
      </c>
      <c r="B1" s="27"/>
      <c r="C1" s="27"/>
      <c r="D1" s="27"/>
    </row>
    <row r="2" spans="1:4" ht="29.25" customHeight="1">
      <c r="A2" s="30"/>
      <c r="B2" s="30"/>
      <c r="C2" s="30"/>
      <c r="D2" s="30"/>
    </row>
    <row r="3" spans="1:5" ht="26.25" customHeight="1">
      <c r="A3" s="28">
        <v>43549</v>
      </c>
      <c r="B3" s="29"/>
      <c r="C3" s="29"/>
      <c r="D3" s="29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4" ht="22.5">
      <c r="A6" s="14" t="s">
        <v>10</v>
      </c>
      <c r="B6" s="13">
        <f>200000+1000000+1000000</f>
        <v>2200000</v>
      </c>
      <c r="C6" s="13">
        <v>1140060.88</v>
      </c>
      <c r="D6" s="8">
        <f>B6-C6</f>
        <v>1059939.12</v>
      </c>
    </row>
    <row r="7" spans="1:5" ht="22.5">
      <c r="A7" s="14" t="s">
        <v>10</v>
      </c>
      <c r="B7" s="13">
        <f>4547300-200000</f>
        <v>4347300</v>
      </c>
      <c r="C7" s="13">
        <v>4347300</v>
      </c>
      <c r="D7" s="8">
        <f>B7-C7</f>
        <v>0</v>
      </c>
      <c r="E7" s="2"/>
    </row>
    <row r="8" spans="1:4" ht="17.25" customHeight="1">
      <c r="A8" s="4" t="s">
        <v>4</v>
      </c>
      <c r="B8" s="17">
        <f>SUM(B6:B7)</f>
        <v>6547300</v>
      </c>
      <c r="C8" s="17">
        <f>SUM(C6:C7)</f>
        <v>5487360.88</v>
      </c>
      <c r="D8" s="17">
        <f>SUM(D6:D7)</f>
        <v>1059939.12</v>
      </c>
    </row>
    <row r="9" spans="1:4" ht="12.75">
      <c r="A9" s="1"/>
      <c r="B9" s="5"/>
      <c r="C9" s="20"/>
      <c r="D9" s="20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1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B5" sqref="B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7" t="s">
        <v>13</v>
      </c>
      <c r="B1" s="27"/>
      <c r="C1" s="27"/>
      <c r="D1" s="27"/>
    </row>
    <row r="2" spans="1:4" ht="29.25" customHeight="1">
      <c r="A2" s="30" t="s">
        <v>14</v>
      </c>
      <c r="B2" s="30"/>
      <c r="C2" s="30"/>
      <c r="D2" s="30"/>
    </row>
    <row r="3" spans="1:5" ht="26.25" customHeight="1">
      <c r="A3" s="31">
        <v>43549</v>
      </c>
      <c r="B3" s="32"/>
      <c r="C3" s="32"/>
      <c r="D3" s="32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5" ht="33.75">
      <c r="A6" s="12" t="s">
        <v>9</v>
      </c>
      <c r="B6" s="7">
        <v>198000</v>
      </c>
      <c r="C6" s="7">
        <v>198000</v>
      </c>
      <c r="D6" s="8">
        <f>B6-C6</f>
        <v>0</v>
      </c>
      <c r="E6" s="2"/>
    </row>
    <row r="7" spans="1:4" ht="17.25" customHeight="1">
      <c r="A7" s="4" t="s">
        <v>4</v>
      </c>
      <c r="B7" s="3">
        <f>SUM(B6:B6)</f>
        <v>198000</v>
      </c>
      <c r="C7" s="3">
        <f>SUM(C6:C6)</f>
        <v>198000</v>
      </c>
      <c r="D7" s="3">
        <f>SUM(D6:D6)</f>
        <v>0</v>
      </c>
    </row>
    <row r="8" spans="1:4" ht="12.75">
      <c r="A8" s="1"/>
      <c r="B8" s="5"/>
      <c r="C8" s="20"/>
      <c r="D8" s="20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2"/>
  <dimension ref="A1:E14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B6" sqref="B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8.5" customHeight="1">
      <c r="A1" s="27" t="s">
        <v>15</v>
      </c>
      <c r="B1" s="27"/>
      <c r="C1" s="27"/>
      <c r="D1" s="27"/>
    </row>
    <row r="2" spans="1:4" ht="29.25" customHeight="1">
      <c r="A2" s="30" t="s">
        <v>12</v>
      </c>
      <c r="B2" s="30"/>
      <c r="C2" s="30"/>
      <c r="D2" s="30"/>
    </row>
    <row r="3" spans="1:5" ht="26.25" customHeight="1">
      <c r="A3" s="31">
        <v>43549</v>
      </c>
      <c r="B3" s="32"/>
      <c r="C3" s="32"/>
      <c r="D3" s="32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5" ht="33.75">
      <c r="A6" s="12" t="s">
        <v>8</v>
      </c>
      <c r="B6" s="7">
        <v>976487.52</v>
      </c>
      <c r="C6" s="7">
        <v>976487.52</v>
      </c>
      <c r="D6" s="8">
        <f>B6-C6</f>
        <v>0</v>
      </c>
      <c r="E6" s="2"/>
    </row>
    <row r="7" spans="1:4" ht="17.25" customHeight="1">
      <c r="A7" s="4" t="s">
        <v>4</v>
      </c>
      <c r="B7" s="3">
        <f>SUM(B6:B6)</f>
        <v>976487.52</v>
      </c>
      <c r="C7" s="3">
        <f>SUM(C6:C6)</f>
        <v>976487.52</v>
      </c>
      <c r="D7" s="3">
        <f>SUM(D6:D6)</f>
        <v>0</v>
      </c>
    </row>
    <row r="8" spans="1:4" ht="12.75">
      <c r="A8" s="1"/>
      <c r="B8" s="5"/>
      <c r="C8" s="20"/>
      <c r="D8" s="20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2019-01-14T06:22:10Z</cp:lastPrinted>
  <dcterms:created xsi:type="dcterms:W3CDTF">2005-08-03T12:55:28Z</dcterms:created>
  <dcterms:modified xsi:type="dcterms:W3CDTF">2019-03-25T07:23:07Z</dcterms:modified>
  <cp:category/>
  <cp:version/>
  <cp:contentType/>
  <cp:contentStatus/>
</cp:coreProperties>
</file>